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1"/>
  </bookViews>
  <sheets>
    <sheet name="січ(тимч.)" sheetId="1" r:id="rId1"/>
    <sheet name="лютий(тимч.)" sheetId="2" r:id="rId2"/>
  </sheets>
  <definedNames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<sst xmlns="http://schemas.openxmlformats.org/spreadsheetml/2006/main" count="208" uniqueCount="55">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</sst>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1" sqref="J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20028.9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20444.699999999997</v>
      </c>
      <c r="AF7" s="54"/>
      <c r="AG7" s="40"/>
    </row>
    <row r="8" spans="1:55" ht="18" customHeight="1">
      <c r="A8" s="47" t="s">
        <v>30</v>
      </c>
      <c r="B8" s="33">
        <f>SUM(E8:AB8)</f>
        <v>46544.399999999994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103447.99999999997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25566.1</v>
      </c>
      <c r="AG9" s="95">
        <f>AG10+AG15+AG24+AG33+AG47+AG52+AG54+AG61+AG62+AG71+AG72+AG76+AG88+AG81+AG83+AG82+AG69+AG89+AG91+AG90+AG70+AG40+AG92</f>
        <v>176029.30000000002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1067</v>
      </c>
      <c r="AG10" s="88">
        <f>B10+C10-AF10</f>
        <v>18137.5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738.8</v>
      </c>
      <c r="AG11" s="88">
        <f>B11+C11-AF11</f>
        <v>16508.5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266.6</v>
      </c>
      <c r="AG14" s="88">
        <f>AG10-AG11-AG12-AG13</f>
        <v>874.6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6834.8</v>
      </c>
      <c r="AG15" s="88">
        <f aca="true" t="shared" si="3" ref="AG15:AG31">B15+C15-AF15</f>
        <v>76979.2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273.5</v>
      </c>
      <c r="AG16" s="89">
        <f t="shared" si="3"/>
        <v>23034.199999999997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2676.8</v>
      </c>
      <c r="AG17" s="88">
        <f t="shared" si="3"/>
        <v>52203.7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1802.9</v>
      </c>
      <c r="AG19" s="88">
        <f t="shared" si="3"/>
        <v>5609.6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2129.7</v>
      </c>
      <c r="AG20" s="88">
        <f t="shared" si="3"/>
        <v>17667.5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1130.9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209.10000000000014</v>
      </c>
      <c r="AG23" s="88">
        <f t="shared" si="3"/>
        <v>367.5000000000009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871.5999999999999</v>
      </c>
      <c r="AG24" s="88">
        <f t="shared" si="3"/>
        <v>39195.799999999996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499.9</v>
      </c>
      <c r="AG25" s="89">
        <f t="shared" si="3"/>
        <v>16538.3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871.5999999999999</v>
      </c>
      <c r="AG32" s="88">
        <f>AG24-AG30</f>
        <v>39029.2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4.3999999999999995</v>
      </c>
      <c r="AG33" s="88">
        <f aca="true" t="shared" si="6" ref="AG33:AG38">B33+C33-AF33</f>
        <v>1226.3999999999999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4.1</v>
      </c>
      <c r="AG34" s="88">
        <f t="shared" si="6"/>
        <v>345.9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232.89999999999998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0.3</v>
      </c>
      <c r="AG39" s="88">
        <f>AG33-AG34-AG36-AG38-AG35-AG37</f>
        <v>647.5999999999999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88">
        <f aca="true" t="shared" si="8" ref="AG40:AG45">B40+C40-AF40</f>
        <v>1219.8000000000002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990.9999999999999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10.8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88">
        <f t="shared" si="8"/>
        <v>195.8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88">
        <f>AG40-AG41-AG42-AG43-AG44-AG45</f>
        <v>22.200000000000273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2318.6000000000004</v>
      </c>
      <c r="AG47" s="88">
        <f>B47+C47-AF47</f>
        <v>5273.7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2278.3</v>
      </c>
      <c r="AG49" s="88">
        <f>B49+C49-AF49</f>
        <v>5108.999999999999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112.19999999999999</v>
      </c>
      <c r="AG52" s="88">
        <f aca="true" t="shared" si="11" ref="AG52:AG59">B52+C52-AF52</f>
        <v>8548.8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287.59999999999997</v>
      </c>
      <c r="AG54" s="88">
        <f t="shared" si="11"/>
        <v>2545.8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1190.6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287.59999999999997</v>
      </c>
      <c r="AG60" s="88">
        <f>AG54-AG55-AG57-AG59-AG56-AG58</f>
        <v>984.8000000000003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27.000000000000004</v>
      </c>
      <c r="AG62" s="88">
        <f t="shared" si="14"/>
        <v>4180.299999999999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1890.5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21</v>
      </c>
      <c r="AG65" s="88">
        <f t="shared" si="14"/>
        <v>147.3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0.3</v>
      </c>
      <c r="AG66" s="88">
        <f t="shared" si="14"/>
        <v>338.5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5.700000000000001</v>
      </c>
      <c r="AG68" s="88">
        <f>AG62-AG63-AG66-AG67-AG65-AG64</f>
        <v>1223.9999999999993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585.9</v>
      </c>
      <c r="AG69" s="90">
        <f aca="true" t="shared" si="16" ref="AG69:AG92">B69+C69-AF69</f>
        <v>999.2000000000002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375.8</v>
      </c>
      <c r="AG72" s="90">
        <f t="shared" si="16"/>
        <v>1629.6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141.3</v>
      </c>
      <c r="AG74" s="90">
        <f t="shared" si="16"/>
        <v>423.8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159.7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135.4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17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1475.5</v>
      </c>
      <c r="AG89" s="88">
        <f t="shared" si="16"/>
        <v>11676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25566.1</v>
      </c>
      <c r="AG94" s="83">
        <f>AG10+AG15+AG24+AG33+AG47+AG52+AG54+AG61+AG62+AG69+AG71+AG72+AG76+AG81+AG82+AG83+AG88+AG89+AG90+AG91+AG70+AG40+AG92</f>
        <v>176029.30000000002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3500.2000000000007</v>
      </c>
      <c r="AG95" s="71">
        <f>B95+C95-AF95</f>
        <v>73266.50000000001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2335.5</v>
      </c>
      <c r="AG96" s="71">
        <f>B96+C96-AF96</f>
        <v>22421.8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1823.9</v>
      </c>
      <c r="AG98" s="71">
        <f>B98+C98-AF98</f>
        <v>5775.700000000001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2278.3</v>
      </c>
      <c r="AG99" s="71">
        <f>B99+C99-AF99</f>
        <v>7041.900000000001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15611.899999999998</v>
      </c>
      <c r="AG100" s="84">
        <f>AG94-AG95-AG96-AG97-AG98-AG99</f>
        <v>67523.40000000001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2019-02-01T11:05:44Z</cp:lastPrinted>
  <dcterms:created xsi:type="dcterms:W3CDTF">2002-11-05T08:53:00Z</dcterms:created>
  <dcterms:modified xsi:type="dcterms:W3CDTF">2019-02-11T14:51:28Z</dcterms:modified>
  <cp:category/>
  <cp:version/>
  <cp:contentType/>
  <cp:contentStatus/>
</cp:coreProperties>
</file>